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otsiaalkindlustusamet.ee/dhs/webdav/819bc4b1e8dd65d09d3c2777309268ca62f4a4f1/48910290300/a707d180-bca8-4458-aa10-c13033ea0209/"/>
    </mc:Choice>
  </mc:AlternateContent>
  <xr:revisionPtr revIDLastSave="0" documentId="13_ncr:1_{FDE8FB54-8A5E-44C3-938B-43E623F0E84F}" xr6:coauthVersionLast="47" xr6:coauthVersionMax="47" xr10:uidLastSave="{00000000-0000-0000-0000-000000000000}"/>
  <bookViews>
    <workbookView xWindow="-120" yWindow="-120" windowWidth="29040" windowHeight="15840" xr2:uid="{9819273B-B458-4BA7-8D1C-EE2BD9A2A08E}"/>
  </bookViews>
  <sheets>
    <sheet name="Lett " sheetId="1" r:id="rId1"/>
    <sheet name="IT suhtlus " sheetId="2" r:id="rId2"/>
    <sheet name="E-kiri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3" l="1"/>
  <c r="E9" i="3"/>
  <c r="A9" i="3" s="1"/>
  <c r="D23" i="3"/>
  <c r="E23" i="3"/>
  <c r="A23" i="3" s="1"/>
  <c r="D33" i="3"/>
  <c r="E33" i="3"/>
  <c r="A33" i="3" s="1"/>
  <c r="D39" i="3"/>
  <c r="E39" i="3"/>
  <c r="A39" i="3" s="1"/>
  <c r="D10" i="2"/>
  <c r="E10" i="2"/>
  <c r="A10" i="2" s="1"/>
  <c r="D24" i="2"/>
  <c r="E24" i="2"/>
  <c r="A24" i="2" s="1"/>
  <c r="D34" i="2"/>
  <c r="E34" i="2"/>
  <c r="A34" i="2" s="1"/>
  <c r="D40" i="2"/>
  <c r="E40" i="2"/>
  <c r="A40" i="2" s="1"/>
  <c r="D14" i="1"/>
  <c r="E14" i="1"/>
  <c r="D25" i="1"/>
  <c r="A25" i="1" s="1"/>
  <c r="E25" i="1"/>
  <c r="D35" i="1"/>
  <c r="E35" i="1"/>
  <c r="D41" i="1"/>
  <c r="E41" i="1"/>
  <c r="E43" i="1"/>
  <c r="A41" i="1" l="1"/>
  <c r="A35" i="1"/>
  <c r="A14" i="1"/>
  <c r="C42" i="2"/>
  <c r="C43" i="1"/>
  <c r="C41" i="3"/>
</calcChain>
</file>

<file path=xl/sharedStrings.xml><?xml version="1.0" encoding="utf-8"?>
<sst xmlns="http://schemas.openxmlformats.org/spreadsheetml/2006/main" count="174" uniqueCount="100">
  <si>
    <t>8.</t>
  </si>
  <si>
    <t>7.</t>
  </si>
  <si>
    <t>6.</t>
  </si>
  <si>
    <t>5.</t>
  </si>
  <si>
    <t>4.</t>
  </si>
  <si>
    <t>3.</t>
  </si>
  <si>
    <t>2.</t>
  </si>
  <si>
    <t>1.</t>
  </si>
  <si>
    <t>Vastutaja</t>
  </si>
  <si>
    <t>Tähtaeg</t>
  </si>
  <si>
    <t>Kokkulepped</t>
  </si>
  <si>
    <t>Tulemus kokku</t>
  </si>
  <si>
    <t>Tagasiside/kommentaar</t>
  </si>
  <si>
    <t>Vajadusel saadan kliendi ukseni</t>
  </si>
  <si>
    <t>Lõpetan kontakti positiivselt ja ütlen kliendile midagi meeldivat “tänan, et meid külastasite”, „oli meeldiv!“, „soovin Teile ilusat päeva!“, „Kõike head Teile!“)</t>
  </si>
  <si>
    <t>Vajadusel teavitan klienti SKA menetlustähtaegadest</t>
  </si>
  <si>
    <t>Kontakti lõpus kordan üle kokkulepped ja edasised sammud</t>
  </si>
  <si>
    <t>Vestluse lõpetamine</t>
  </si>
  <si>
    <t>Vajadusel annan teise ameti kontaktid</t>
  </si>
  <si>
    <t>Vajadusel tutvustan kliendile SKA kodulehte ja iseteenindust</t>
  </si>
  <si>
    <t>Ennetan kliendi küsimusi ja räägin lisainfot</t>
  </si>
  <si>
    <t>Veendun, et klient on oma küsimus(-t)ele vastuse saanud: "kas Te saite oma küsimustele vastused?", "kas soovite veel midagi täpsustada?"</t>
  </si>
  <si>
    <t>Kaasan kliendile vastuse andmiseks vajadusel kolleege nii büroost kui teistest üksustest, et saada parim lahendus või vastus väikseima ajakuluga</t>
  </si>
  <si>
    <t>Kliendi pöördumine ja sellega kaasnevad järeltegevused on korrektselt vormistatud</t>
  </si>
  <si>
    <t>Kliendi pöördumisest lähtuvalt kasutan kõiki selleks ettenähtud andmebaase ja programme</t>
  </si>
  <si>
    <t>Nõustan vastavalt kliendi pöördumise sisule tuginedes kehtivatele juhendmaterjalidele ning seadusandlusele</t>
  </si>
  <si>
    <t>Nõustamine ja asjatundlikus</t>
  </si>
  <si>
    <t>Vabandan  kliendi ees kui rahulolematus on tekkinud SKA süül (vale info, menetlusviga jne)</t>
  </si>
  <si>
    <t xml:space="preserve">Ärritunud kliendilt küsin luba lahenduse pakkumiseks: „kuidas ma saan tekkinud olukorda parandada?“, „mida saan mina Teie heaks teha?“, „mul on tõesti kahju, et selline olukord/arusaamatus on tekkinud“ </t>
  </si>
  <si>
    <t>Jään rahulikuks ka siis, kui klient kõigest kohe aru ei saa. Vajadusel kordan öeldut või selgitan teiste sõnadega</t>
  </si>
  <si>
    <t>Olen kindel selles, mida räägin. Väldin oletamist</t>
  </si>
  <si>
    <t>Kasutan kliendile tuttavaid sõnu. Väldin SKA lühendite, slängi, parasiit- ja kantseliitsõnade kasutamist</t>
  </si>
  <si>
    <t>Kasutan viisakusväljendeid: "palun“, „tänan“, „väga meeldiv“, „kas ma tohin täpsustada“. Olen sõbralik.</t>
  </si>
  <si>
    <t>Räägin selge diktsiooni ja meeldiva hääletooniga ning valin kliendile sobiva kõnetempo. Teen pause ja hoidun kliendi jutule vahele segamisest</t>
  </si>
  <si>
    <t>Kasutan sõnalist märguannet aktiivsest kuulamisest: „nii“, „jaa", „selge“, „mõistan“ jne</t>
  </si>
  <si>
    <t>Kuulan klienti ning esitan täpsustavaid küsimusi. Vajadusel teen märkmeid</t>
  </si>
  <si>
    <t>Suhtlemisoskus</t>
  </si>
  <si>
    <t>Minu tähelepanu on suunatud kliendile</t>
  </si>
  <si>
    <t>Kui klient väljendab rahulolematust ooteaja osas, siis vabandan ja tänan teda ootamise eest</t>
  </si>
  <si>
    <t>Tuvastan kliendi isikut tõendava dokumendi alusel</t>
  </si>
  <si>
    <t>Tutvustan ennast ning võimalusel pakun kliendile istet</t>
  </si>
  <si>
    <t>Tervitades olen viisakas ja sõbralik ning annan kliendile tunde, et ta on oodatud</t>
  </si>
  <si>
    <t>Märkan klienti ja tervitan teda võimaluse korral esimesena</t>
  </si>
  <si>
    <t>Kontakti loomine</t>
  </si>
  <si>
    <t>Analüüsi tulemus
(hindamine)</t>
  </si>
  <si>
    <t>Hindamisskaala maksimumväärtus</t>
  </si>
  <si>
    <t>Selgitus (juhis kliendinõustajale)</t>
  </si>
  <si>
    <t>Tunnus</t>
  </si>
  <si>
    <t>Protsent</t>
  </si>
  <si>
    <r>
      <t xml:space="preserve">Nõustamise mudeli tunnused on erineva väärtusosakaaluga, mida mõõdetakse protsentides. Väärtusosakaal arvutatakse hindamisskaala tulemuste alusel. Iga kriteerium hinnatakse skaalal (0; 0,5; 1 või 5).  
Tunnuste väärtusosakaaduset moodustub nõustamise kvaliteedi koguväärtus. 
</t>
    </r>
    <r>
      <rPr>
        <sz val="11"/>
        <color rgb="FFFF0000"/>
        <rFont val="Calibri"/>
        <family val="2"/>
        <scheme val="minor"/>
      </rPr>
      <t>Koguväärtuse tulemuste tõlgendamine on järgmine:
„väga hea nõustamine“ – kõikide tunnuste koguväärtus on „81-100%“;
 „hea nõustamine“ – kõikide tunnuste koguväärtus on „61-80%“;
„tagasihoidlik nõustamine“ – kõikide tunnuste koguväärtus on „0-60%“;</t>
    </r>
  </si>
  <si>
    <t>LEGEND:</t>
  </si>
  <si>
    <t>Kuupäev</t>
  </si>
  <si>
    <t>Teenistuja nimi</t>
  </si>
  <si>
    <t>Teenus</t>
  </si>
  <si>
    <r>
      <t xml:space="preserve">Näidis </t>
    </r>
    <r>
      <rPr>
        <b/>
        <u/>
        <sz val="12"/>
        <color rgb="FFFF0000"/>
        <rFont val="Calibri"/>
        <family val="2"/>
        <scheme val="minor"/>
      </rPr>
      <t>nõustamise</t>
    </r>
    <r>
      <rPr>
        <b/>
        <sz val="12"/>
        <color theme="1"/>
        <rFont val="Calibri"/>
        <family val="2"/>
        <scheme val="minor"/>
      </rPr>
      <t xml:space="preserve"> analüüsimise mudelist:</t>
    </r>
  </si>
  <si>
    <t>Kasuta kokkulepitud signatuuri.</t>
  </si>
  <si>
    <t xml:space="preserve">Julgusta klienti uuesti SKA poole pöörduma (nt "Kui Teil tekib täiendavaid küsimusi, palun pöörduge uuesti, aitame Teid meeleldi."; "Kui Teil on täiendavaid küsimusi, siis oleme meeleldi valmis vastama."). </t>
  </si>
  <si>
    <t>Teavitan klienti SKA menetlustähtaegadest.</t>
  </si>
  <si>
    <t>Kirjuta edaspidised tegevused nii kliendi kui ka SKA vaates, mis on vajalikud lahenduse leidmiseks/otsuse tegemiseks.</t>
  </si>
  <si>
    <t>Suhtluse lõpetamine</t>
  </si>
  <si>
    <t>Vabandan, kui kliendil on tekkinud probleem SKA süül.</t>
  </si>
  <si>
    <t>Vabandan, kui vastus on viibinud.</t>
  </si>
  <si>
    <t>Kliendile vastamisel üritan vältida kantseliidi kasutamist, selgitan seaduse sätteid lihtsas keeles ja võõrsõnad sõnasta ümber kliendile arusaadavasse keelde.</t>
  </si>
  <si>
    <t>Tingiva kõneviisi kasutamine (peaks, võiks, teeks) jätab kliendile ebakompetentse mulje.</t>
  </si>
  <si>
    <t xml:space="preserve">Kirjatoon on viisakas ning mitte süüdistav ega üleolev. Tooni pehmendamiseks kasuta positiivselt mõjuvaid sõnu („kindlasti“, „muidugi“, "tänan", "väga meeldiv" jne). </t>
  </si>
  <si>
    <t>Iga mõte on kirjas uues lõigus.</t>
  </si>
  <si>
    <t>Eitavad küsimused sõnasta ümber (nt "ega te ei soovi" asenda sõnadega "kas te soovite").</t>
  </si>
  <si>
    <t>Pöördun kliendile "Teie" vormis.</t>
  </si>
  <si>
    <t>Suhtluse kirjastiil</t>
  </si>
  <si>
    <t>Kui soovitan kliendil täiendavalt ühendust võtta teise ameti või asutusega, siis lisa kirjale juurde vastavad kontaktandmed ja veebilehe aadress (nt Töötukassa, Politsei- ja Piirivalveamet, Sotsiaalkindlustusamet).</t>
  </si>
  <si>
    <t>Anna alati lisainfo, mis on kliendile oluline ja vajalik teada, kuid mis ei haaku otseselt kliendi põhiküsimusega.</t>
  </si>
  <si>
    <t>Kasuta kõiki vajalikke andmebaase/ programme, et anda kliendile täielik vastus.</t>
  </si>
  <si>
    <t xml:space="preserve">Vastus on antud ilma kirjavigadeta. </t>
  </si>
  <si>
    <t>Selgita kliendile võimalusi ja edasisi samme.</t>
  </si>
  <si>
    <t>Vastus kliendi pöördumise sisule on tuginev kehtivatele juhendmaterjalidele ning seadusandlusele.</t>
  </si>
  <si>
    <t xml:space="preserve">Vajadusel viita kodulehele lisainfo saamiseks. </t>
  </si>
  <si>
    <t>Kui kliendi kirjas on konkreetsele küsimusele vastamiseks vähe informatsiooni, siis küsi lisainfot. Olenevalt küsimusest võid seda teha telefoni teel ning vastuskirjas viitad telefoni teel saadud lisainfole.</t>
  </si>
  <si>
    <t>Kui kliendi kiri on mitmeti mõistetav, siis sõnasta kliendi kirja mõte ümber nii, nagu sina sellest aru saad.</t>
  </si>
  <si>
    <t>Kui klient on küsimused nummerdanud, siis on mõistlik vastata samas stiilis.</t>
  </si>
  <si>
    <t>Kui sul on abiks olemasolevad tüüpvastused, siis vajadusel kohanda need konkreetsele kirjale sobivaks. Erinevate sissejuhatuste kasutamine muudab kirja kliendile personaalseks.</t>
  </si>
  <si>
    <t>Tänan klienti saadetud kirja eest, kui on tegemist vastuskirjaga.</t>
  </si>
  <si>
    <t>Suhtluses kirja sisu ja vormistamine</t>
  </si>
  <si>
    <t>Mõlemas suunas alustan sisu pöördumisega kliendile, nt: "Hea Mari Maasikas"</t>
  </si>
  <si>
    <t>Suhtlusele vastamisel kirjutan "Sisu" väljale pöördumise sisu.</t>
  </si>
  <si>
    <t>Suhtluse algatamisel valin õige valdkonna ja kirjutan alamteema pealkirja.</t>
  </si>
  <si>
    <t>Suhtluse alustamine</t>
  </si>
  <si>
    <r>
      <t xml:space="preserve">Suhtluse mudeli tunnused on erineva väärtusosakaaluga, mida mõõdetakse protsentides. Väärtusosakaal arvutatakse hindamisskaala tulemuste alusel. Iga kriteerium hinnatakse skaalal (0; 0,5; 1 või 5).  
Tunnuste väärtusosakaaduset moodustub Suhtluse kvaliteedi koguväärtus. 
</t>
    </r>
    <r>
      <rPr>
        <sz val="11"/>
        <color rgb="FFFF0000"/>
        <rFont val="Calibri"/>
        <family val="2"/>
        <scheme val="minor"/>
      </rPr>
      <t>Koguväärtuse tulemuste tõlgendamine on järgmine:
„väga hea“ – kõikide tunnuste koguväärtus on „81-100%“;
 „hea" – kõikide tunnuste koguväärtus on „61-80%“;
„tagasihoidlik" – kõikide tunnuste koguväärtus on „0-60%“;</t>
    </r>
  </si>
  <si>
    <t>Klient</t>
  </si>
  <si>
    <r>
      <t xml:space="preserve">Näidis </t>
    </r>
    <r>
      <rPr>
        <b/>
        <u/>
        <sz val="12"/>
        <color rgb="FFFF0000"/>
        <rFont val="Calibri"/>
        <family val="2"/>
        <scheme val="minor"/>
      </rPr>
      <t>suhtluse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analüüsimise mudelist:</t>
    </r>
  </si>
  <si>
    <t>Kasuta asutuseüleselt kokkulepitud signatuuri.</t>
  </si>
  <si>
    <t>E-kirja lõpetamine</t>
  </si>
  <si>
    <t>E-kirja kirjastiil</t>
  </si>
  <si>
    <t>E-kirja sisu ja vormistamine</t>
  </si>
  <si>
    <t>Algatus- kui ka vastuskirja alustan sisu pöördumisega kliendile, nt: "Hea Mari Maasikas"</t>
  </si>
  <si>
    <t>Teemareale kirjutan e-kirja üldsõnalise kokkuvõtte kirja.</t>
  </si>
  <si>
    <t>E-kirja alustamine</t>
  </si>
  <si>
    <t>Analüüsi tulemus
(hindab juht)</t>
  </si>
  <si>
    <r>
      <t xml:space="preserve">E-kirja mudeli tunnused on erineva väärtusosakaaluga, mida mõõdetakse protsentides. Väärtusosakaal arvutatakse hindamisskaala tulemuste alusel. Iga kriteerium hinnatakse skaalal (0; 0,5; 1 või 5).  
Tunnuste väärtusosakaaduset moodustub E-kirja kvaliteedi koguväärtus. 
</t>
    </r>
    <r>
      <rPr>
        <sz val="11"/>
        <color rgb="FFFF0000"/>
        <rFont val="Calibri"/>
        <family val="2"/>
        <scheme val="minor"/>
      </rPr>
      <t>Koguväärtuse tulemuste tõlgendamine on järgmine:
„väga hea“ – kõikide tunnuste koguväärtus on „81-100%“;
 „hea“ – kõikide tunnuste koguväärtus on „61-80%“;
„tagasihoidlik“ – kõikide tunnuste koguväärtus on „0-60%“;</t>
    </r>
  </si>
  <si>
    <r>
      <t>Näidis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u/>
        <sz val="12"/>
        <color rgb="FFFF0000"/>
        <rFont val="Calibri"/>
        <family val="2"/>
        <scheme val="minor"/>
      </rPr>
      <t>e-kirja</t>
    </r>
    <r>
      <rPr>
        <b/>
        <sz val="12"/>
        <color theme="1"/>
        <rFont val="Calibri"/>
        <family val="2"/>
        <scheme val="minor"/>
      </rPr>
      <t xml:space="preserve"> analüüsimise mudelist:</t>
    </r>
  </si>
  <si>
    <t>KINNITATUD 
Sotsiaalkindlustusameti hea teeninduse kokkulepped Lisa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</si>
</sst>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9" fontId="2" fillId="2" borderId="18" xfId="0" applyNumberFormat="1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26" xfId="0" applyFill="1" applyBorder="1" applyAlignment="1">
      <alignment horizontal="left" wrapText="1"/>
    </xf>
    <xf numFmtId="9" fontId="0" fillId="4" borderId="27" xfId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8" xfId="0" applyBorder="1" applyAlignment="1">
      <alignment horizontal="left" wrapText="1"/>
    </xf>
    <xf numFmtId="0" fontId="0" fillId="0" borderId="1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left" wrapText="1"/>
    </xf>
    <xf numFmtId="164" fontId="0" fillId="4" borderId="27" xfId="1" applyNumberFormat="1" applyFont="1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4" borderId="39" xfId="0" applyFill="1" applyBorder="1" applyAlignment="1">
      <alignment horizontal="left" wrapText="1"/>
    </xf>
    <xf numFmtId="164" fontId="0" fillId="4" borderId="40" xfId="0" applyNumberFormat="1" applyFill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2" xfId="0" applyBorder="1" applyAlignment="1">
      <alignment horizontal="left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4" borderId="39" xfId="0" applyFill="1" applyBorder="1" applyAlignment="1">
      <alignment wrapText="1"/>
    </xf>
    <xf numFmtId="0" fontId="0" fillId="4" borderId="39" xfId="0" applyFill="1" applyBorder="1"/>
    <xf numFmtId="9" fontId="0" fillId="4" borderId="40" xfId="1" applyFont="1" applyFill="1" applyBorder="1" applyAlignment="1">
      <alignment horizontal="center"/>
    </xf>
    <xf numFmtId="0" fontId="0" fillId="0" borderId="28" xfId="0" applyBorder="1" applyAlignment="1">
      <alignment wrapText="1"/>
    </xf>
    <xf numFmtId="0" fontId="0" fillId="0" borderId="30" xfId="0" applyBorder="1" applyAlignment="1">
      <alignment wrapText="1"/>
    </xf>
    <xf numFmtId="0" fontId="0" fillId="4" borderId="26" xfId="0" applyFill="1" applyBorder="1" applyAlignment="1">
      <alignment wrapText="1"/>
    </xf>
    <xf numFmtId="0" fontId="0" fillId="4" borderId="26" xfId="0" applyFill="1" applyBorder="1"/>
    <xf numFmtId="9" fontId="0" fillId="4" borderId="40" xfId="0" applyNumberForma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2" xfId="0" applyBorder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9" fontId="0" fillId="4" borderId="27" xfId="0" applyNumberFormat="1" applyFill="1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49" xfId="0" applyFont="1" applyBorder="1" applyAlignment="1">
      <alignment horizontal="center" wrapText="1"/>
    </xf>
    <xf numFmtId="0" fontId="2" fillId="0" borderId="48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0" fillId="3" borderId="37" xfId="0" applyFill="1" applyBorder="1" applyAlignment="1">
      <alignment horizontal="center" wrapText="1"/>
    </xf>
    <xf numFmtId="0" fontId="0" fillId="3" borderId="36" xfId="0" applyFill="1" applyBorder="1" applyAlignment="1">
      <alignment horizontal="center" wrapText="1"/>
    </xf>
    <xf numFmtId="0" fontId="0" fillId="3" borderId="35" xfId="0" applyFill="1" applyBorder="1" applyAlignment="1">
      <alignment horizontal="center" wrapText="1"/>
    </xf>
    <xf numFmtId="9" fontId="0" fillId="3" borderId="20" xfId="0" applyNumberFormat="1" applyFill="1" applyBorder="1" applyAlignment="1">
      <alignment horizontal="center" vertical="center"/>
    </xf>
    <xf numFmtId="9" fontId="0" fillId="3" borderId="19" xfId="0" applyNumberFormat="1" applyFill="1" applyBorder="1" applyAlignment="1">
      <alignment horizontal="center" vertical="center"/>
    </xf>
    <xf numFmtId="9" fontId="0" fillId="3" borderId="34" xfId="0" applyNumberFormat="1" applyFill="1" applyBorder="1" applyAlignment="1">
      <alignment horizontal="center" vertical="center"/>
    </xf>
    <xf numFmtId="9" fontId="0" fillId="3" borderId="4" xfId="0" applyNumberFormat="1" applyFill="1" applyBorder="1" applyAlignment="1">
      <alignment horizontal="center" vertical="center"/>
    </xf>
    <xf numFmtId="0" fontId="0" fillId="3" borderId="33" xfId="0" applyFill="1" applyBorder="1" applyAlignment="1">
      <alignment horizontal="center" wrapText="1"/>
    </xf>
    <xf numFmtId="0" fontId="0" fillId="3" borderId="32" xfId="0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5" fillId="0" borderId="45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0" fillId="0" borderId="28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0" fillId="0" borderId="46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9" fontId="0" fillId="0" borderId="31" xfId="0" applyNumberFormat="1" applyBorder="1" applyAlignment="1">
      <alignment horizontal="center" vertical="center"/>
    </xf>
    <xf numFmtId="9" fontId="0" fillId="0" borderId="29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9" fontId="0" fillId="0" borderId="31" xfId="1" applyFont="1" applyBorder="1" applyAlignment="1">
      <alignment horizontal="center" vertical="center"/>
    </xf>
    <xf numFmtId="9" fontId="0" fillId="0" borderId="29" xfId="1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9" fontId="0" fillId="3" borderId="25" xfId="0" applyNumberFormat="1" applyFill="1" applyBorder="1" applyAlignment="1">
      <alignment horizontal="center" vertical="center"/>
    </xf>
    <xf numFmtId="9" fontId="0" fillId="3" borderId="24" xfId="0" applyNumberFormat="1" applyFill="1" applyBorder="1" applyAlignment="1">
      <alignment horizontal="center" vertical="center"/>
    </xf>
    <xf numFmtId="0" fontId="0" fillId="3" borderId="23" xfId="0" applyFill="1" applyBorder="1" applyAlignment="1">
      <alignment horizontal="center" wrapText="1"/>
    </xf>
    <xf numFmtId="0" fontId="0" fillId="3" borderId="22" xfId="0" applyFill="1" applyBorder="1" applyAlignment="1">
      <alignment horizontal="center" wrapText="1"/>
    </xf>
    <xf numFmtId="0" fontId="0" fillId="3" borderId="21" xfId="0" applyFill="1" applyBorder="1" applyAlignment="1">
      <alignment horizontal="center" wrapText="1"/>
    </xf>
    <xf numFmtId="0" fontId="5" fillId="0" borderId="27" xfId="0" applyFont="1" applyBorder="1" applyAlignment="1">
      <alignment horizontal="right" vertical="center" wrapText="1"/>
    </xf>
    <xf numFmtId="0" fontId="5" fillId="0" borderId="26" xfId="0" applyFont="1" applyBorder="1" applyAlignment="1">
      <alignment horizontal="right" vertical="center" wrapText="1"/>
    </xf>
    <xf numFmtId="9" fontId="0" fillId="0" borderId="43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5" fillId="0" borderId="29" xfId="0" applyFont="1" applyBorder="1" applyAlignment="1">
      <alignment horizontal="right" vertical="center" wrapText="1"/>
    </xf>
    <xf numFmtId="0" fontId="5" fillId="0" borderId="28" xfId="0" applyFont="1" applyBorder="1" applyAlignment="1">
      <alignment horizontal="right" vertical="center" wrapText="1"/>
    </xf>
    <xf numFmtId="0" fontId="5" fillId="0" borderId="40" xfId="0" applyFont="1" applyBorder="1" applyAlignment="1">
      <alignment horizontal="right" vertical="center" wrapText="1"/>
    </xf>
    <xf numFmtId="0" fontId="5" fillId="0" borderId="39" xfId="0" applyFont="1" applyBorder="1" applyAlignment="1">
      <alignment horizontal="right" vertical="center" wrapText="1"/>
    </xf>
    <xf numFmtId="9" fontId="0" fillId="0" borderId="53" xfId="0" applyNumberFormat="1" applyBorder="1" applyAlignment="1">
      <alignment horizontal="center" vertical="center"/>
    </xf>
    <xf numFmtId="9" fontId="0" fillId="0" borderId="51" xfId="0" applyNumberFormat="1" applyBorder="1" applyAlignment="1">
      <alignment horizontal="center" vertical="center"/>
    </xf>
    <xf numFmtId="0" fontId="0" fillId="0" borderId="52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8" fillId="0" borderId="22" xfId="0" applyFont="1" applyBorder="1" applyAlignment="1">
      <alignment horizontal="right" wrapText="1"/>
    </xf>
  </cellXfs>
  <cellStyles count="2">
    <cellStyle name="Normaallaad" xfId="0" builtinId="0"/>
    <cellStyle name="Protsent" xfId="1" builtinId="5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C27E6-EBF1-48A0-AB19-EB8CD810B98B}">
  <dimension ref="A1:E53"/>
  <sheetViews>
    <sheetView tabSelected="1" zoomScale="90" zoomScaleNormal="90" workbookViewId="0">
      <selection activeCell="K6" sqref="K6"/>
    </sheetView>
  </sheetViews>
  <sheetFormatPr defaultColWidth="8.85546875" defaultRowHeight="15" x14ac:dyDescent="0.25"/>
  <cols>
    <col min="1" max="1" width="8.28515625" style="1" customWidth="1"/>
    <col min="2" max="2" width="14.28515625" style="3" customWidth="1"/>
    <col min="3" max="3" width="80.7109375" style="2" customWidth="1"/>
    <col min="4" max="4" width="17.140625" style="1" customWidth="1"/>
    <col min="5" max="5" width="11.7109375" style="1" customWidth="1"/>
    <col min="6" max="6" width="8.85546875" style="1" customWidth="1"/>
    <col min="7" max="7" width="9" style="1" customWidth="1"/>
    <col min="8" max="16384" width="8.85546875" style="1"/>
  </cols>
  <sheetData>
    <row r="1" spans="1:5" ht="51.75" customHeight="1" thickBot="1" x14ac:dyDescent="0.3">
      <c r="D1" s="114" t="s">
        <v>99</v>
      </c>
      <c r="E1" s="114"/>
    </row>
    <row r="2" spans="1:5" ht="15.75" x14ac:dyDescent="0.25">
      <c r="A2" s="67" t="s">
        <v>54</v>
      </c>
      <c r="B2" s="68"/>
      <c r="C2" s="68"/>
      <c r="D2" s="68"/>
      <c r="E2" s="69"/>
    </row>
    <row r="3" spans="1:5" x14ac:dyDescent="0.25">
      <c r="A3" s="80" t="s">
        <v>53</v>
      </c>
      <c r="B3" s="81"/>
      <c r="C3" s="84"/>
      <c r="D3" s="85"/>
      <c r="E3" s="86"/>
    </row>
    <row r="4" spans="1:5" x14ac:dyDescent="0.25">
      <c r="A4" s="80" t="s">
        <v>52</v>
      </c>
      <c r="B4" s="81"/>
      <c r="C4" s="82"/>
      <c r="D4" s="82"/>
      <c r="E4" s="83"/>
    </row>
    <row r="5" spans="1:5" x14ac:dyDescent="0.25">
      <c r="A5" s="80" t="s">
        <v>51</v>
      </c>
      <c r="B5" s="81"/>
      <c r="C5" s="82"/>
      <c r="D5" s="82"/>
      <c r="E5" s="83"/>
    </row>
    <row r="6" spans="1:5" ht="111" customHeight="1" thickBot="1" x14ac:dyDescent="0.3">
      <c r="A6" s="102" t="s">
        <v>50</v>
      </c>
      <c r="B6" s="103"/>
      <c r="C6" s="91" t="s">
        <v>49</v>
      </c>
      <c r="D6" s="91"/>
      <c r="E6" s="92"/>
    </row>
    <row r="7" spans="1:5" ht="60.75" thickBot="1" x14ac:dyDescent="0.3">
      <c r="A7" s="35" t="s">
        <v>48</v>
      </c>
      <c r="B7" s="33" t="s">
        <v>47</v>
      </c>
      <c r="C7" s="34" t="s">
        <v>46</v>
      </c>
      <c r="D7" s="33" t="s">
        <v>45</v>
      </c>
      <c r="E7" s="32" t="s">
        <v>44</v>
      </c>
    </row>
    <row r="8" spans="1:5" x14ac:dyDescent="0.25">
      <c r="A8" s="104">
        <v>0.15</v>
      </c>
      <c r="B8" s="105" t="s">
        <v>43</v>
      </c>
      <c r="C8" s="31" t="s">
        <v>42</v>
      </c>
      <c r="D8" s="30">
        <v>1</v>
      </c>
      <c r="E8" s="29"/>
    </row>
    <row r="9" spans="1:5" x14ac:dyDescent="0.25">
      <c r="A9" s="88"/>
      <c r="B9" s="90"/>
      <c r="C9" s="20" t="s">
        <v>41</v>
      </c>
      <c r="D9" s="19">
        <v>1</v>
      </c>
      <c r="E9" s="18"/>
    </row>
    <row r="10" spans="1:5" x14ac:dyDescent="0.25">
      <c r="A10" s="88"/>
      <c r="B10" s="90"/>
      <c r="C10" s="20" t="s">
        <v>40</v>
      </c>
      <c r="D10" s="19">
        <v>0.5</v>
      </c>
      <c r="E10" s="18"/>
    </row>
    <row r="11" spans="1:5" x14ac:dyDescent="0.25">
      <c r="A11" s="88"/>
      <c r="B11" s="90"/>
      <c r="C11" s="20" t="s">
        <v>39</v>
      </c>
      <c r="D11" s="19">
        <v>1</v>
      </c>
      <c r="E11" s="18"/>
    </row>
    <row r="12" spans="1:5" ht="30" x14ac:dyDescent="0.25">
      <c r="A12" s="88"/>
      <c r="B12" s="90"/>
      <c r="C12" s="20" t="s">
        <v>38</v>
      </c>
      <c r="D12" s="19">
        <v>1</v>
      </c>
      <c r="E12" s="18"/>
    </row>
    <row r="13" spans="1:5" x14ac:dyDescent="0.25">
      <c r="A13" s="88"/>
      <c r="B13" s="90"/>
      <c r="C13" s="20" t="s">
        <v>37</v>
      </c>
      <c r="D13" s="19">
        <v>1</v>
      </c>
      <c r="E13" s="18"/>
    </row>
    <row r="14" spans="1:5" ht="15.75" thickBot="1" x14ac:dyDescent="0.3">
      <c r="A14" s="28">
        <f>E14/D14*A8</f>
        <v>0</v>
      </c>
      <c r="B14" s="26"/>
      <c r="C14" s="27"/>
      <c r="D14" s="26">
        <f>SUM(D8:D13)</f>
        <v>5.5</v>
      </c>
      <c r="E14" s="25">
        <f>SUM(E8:E13)</f>
        <v>0</v>
      </c>
    </row>
    <row r="15" spans="1:5" ht="68.45" customHeight="1" thickBot="1" x14ac:dyDescent="0.3">
      <c r="A15" s="73" t="s">
        <v>12</v>
      </c>
      <c r="B15" s="74"/>
      <c r="C15" s="70"/>
      <c r="D15" s="71"/>
      <c r="E15" s="72"/>
    </row>
    <row r="16" spans="1:5" x14ac:dyDescent="0.25">
      <c r="A16" s="87">
        <v>0.25</v>
      </c>
      <c r="B16" s="89" t="s">
        <v>36</v>
      </c>
      <c r="C16" s="23" t="s">
        <v>35</v>
      </c>
      <c r="D16" s="22">
        <v>1</v>
      </c>
      <c r="E16" s="21"/>
    </row>
    <row r="17" spans="1:5" x14ac:dyDescent="0.25">
      <c r="A17" s="88"/>
      <c r="B17" s="90"/>
      <c r="C17" s="20" t="s">
        <v>34</v>
      </c>
      <c r="D17" s="19">
        <v>1</v>
      </c>
      <c r="E17" s="18"/>
    </row>
    <row r="18" spans="1:5" ht="30" x14ac:dyDescent="0.25">
      <c r="A18" s="88"/>
      <c r="B18" s="90"/>
      <c r="C18" s="20" t="s">
        <v>33</v>
      </c>
      <c r="D18" s="19">
        <v>1</v>
      </c>
      <c r="E18" s="18"/>
    </row>
    <row r="19" spans="1:5" ht="30" x14ac:dyDescent="0.25">
      <c r="A19" s="88"/>
      <c r="B19" s="90"/>
      <c r="C19" s="20" t="s">
        <v>32</v>
      </c>
      <c r="D19" s="19">
        <v>1</v>
      </c>
      <c r="E19" s="18"/>
    </row>
    <row r="20" spans="1:5" ht="30" x14ac:dyDescent="0.25">
      <c r="A20" s="88"/>
      <c r="B20" s="90"/>
      <c r="C20" s="20" t="s">
        <v>31</v>
      </c>
      <c r="D20" s="19">
        <v>1</v>
      </c>
      <c r="E20" s="18"/>
    </row>
    <row r="21" spans="1:5" x14ac:dyDescent="0.25">
      <c r="A21" s="88"/>
      <c r="B21" s="90"/>
      <c r="C21" s="20" t="s">
        <v>30</v>
      </c>
      <c r="D21" s="19">
        <v>1</v>
      </c>
      <c r="E21" s="18"/>
    </row>
    <row r="22" spans="1:5" ht="30" x14ac:dyDescent="0.25">
      <c r="A22" s="88"/>
      <c r="B22" s="90"/>
      <c r="C22" s="20" t="s">
        <v>29</v>
      </c>
      <c r="D22" s="19">
        <v>1</v>
      </c>
      <c r="E22" s="18"/>
    </row>
    <row r="23" spans="1:5" ht="45" x14ac:dyDescent="0.25">
      <c r="A23" s="88"/>
      <c r="B23" s="90"/>
      <c r="C23" s="20" t="s">
        <v>28</v>
      </c>
      <c r="D23" s="19">
        <v>1</v>
      </c>
      <c r="E23" s="18"/>
    </row>
    <row r="24" spans="1:5" ht="30" x14ac:dyDescent="0.25">
      <c r="A24" s="88"/>
      <c r="B24" s="90"/>
      <c r="C24" s="20" t="s">
        <v>27</v>
      </c>
      <c r="D24" s="19">
        <v>1</v>
      </c>
      <c r="E24" s="18"/>
    </row>
    <row r="25" spans="1:5" ht="15.75" thickBot="1" x14ac:dyDescent="0.3">
      <c r="A25" s="24">
        <f>E25/D25*A16</f>
        <v>0</v>
      </c>
      <c r="B25" s="15"/>
      <c r="C25" s="16"/>
      <c r="D25" s="15">
        <f>SUM(D16:D24)</f>
        <v>9</v>
      </c>
      <c r="E25" s="14">
        <f>SUM(E16:E24)</f>
        <v>0</v>
      </c>
    </row>
    <row r="26" spans="1:5" ht="69" customHeight="1" thickBot="1" x14ac:dyDescent="0.3">
      <c r="A26" s="75" t="s">
        <v>12</v>
      </c>
      <c r="B26" s="76"/>
      <c r="C26" s="77"/>
      <c r="D26" s="78"/>
      <c r="E26" s="79"/>
    </row>
    <row r="27" spans="1:5" ht="30" x14ac:dyDescent="0.25">
      <c r="A27" s="93">
        <v>0.5</v>
      </c>
      <c r="B27" s="89" t="s">
        <v>26</v>
      </c>
      <c r="C27" s="23" t="s">
        <v>25</v>
      </c>
      <c r="D27" s="22">
        <v>5</v>
      </c>
      <c r="E27" s="21"/>
    </row>
    <row r="28" spans="1:5" ht="30" x14ac:dyDescent="0.25">
      <c r="A28" s="94"/>
      <c r="B28" s="90"/>
      <c r="C28" s="20" t="s">
        <v>24</v>
      </c>
      <c r="D28" s="19">
        <v>5</v>
      </c>
      <c r="E28" s="18"/>
    </row>
    <row r="29" spans="1:5" x14ac:dyDescent="0.25">
      <c r="A29" s="94"/>
      <c r="B29" s="90"/>
      <c r="C29" s="20" t="s">
        <v>23</v>
      </c>
      <c r="D29" s="19">
        <v>5</v>
      </c>
      <c r="E29" s="18"/>
    </row>
    <row r="30" spans="1:5" ht="30" x14ac:dyDescent="0.25">
      <c r="A30" s="94"/>
      <c r="B30" s="90"/>
      <c r="C30" s="20" t="s">
        <v>22</v>
      </c>
      <c r="D30" s="19">
        <v>1</v>
      </c>
      <c r="E30" s="18"/>
    </row>
    <row r="31" spans="1:5" ht="30" x14ac:dyDescent="0.25">
      <c r="A31" s="94"/>
      <c r="B31" s="90"/>
      <c r="C31" s="20" t="s">
        <v>21</v>
      </c>
      <c r="D31" s="19">
        <v>1</v>
      </c>
      <c r="E31" s="18"/>
    </row>
    <row r="32" spans="1:5" x14ac:dyDescent="0.25">
      <c r="A32" s="94"/>
      <c r="B32" s="90"/>
      <c r="C32" s="20" t="s">
        <v>20</v>
      </c>
      <c r="D32" s="19">
        <v>1</v>
      </c>
      <c r="E32" s="18"/>
    </row>
    <row r="33" spans="1:5" x14ac:dyDescent="0.25">
      <c r="A33" s="94"/>
      <c r="B33" s="90"/>
      <c r="C33" s="20" t="s">
        <v>19</v>
      </c>
      <c r="D33" s="19">
        <v>1</v>
      </c>
      <c r="E33" s="18"/>
    </row>
    <row r="34" spans="1:5" x14ac:dyDescent="0.25">
      <c r="A34" s="94"/>
      <c r="B34" s="90"/>
      <c r="C34" s="20" t="s">
        <v>18</v>
      </c>
      <c r="D34" s="19">
        <v>0.5</v>
      </c>
      <c r="E34" s="18"/>
    </row>
    <row r="35" spans="1:5" ht="15.75" thickBot="1" x14ac:dyDescent="0.3">
      <c r="A35" s="17">
        <f>E35/D35*A27</f>
        <v>0</v>
      </c>
      <c r="B35" s="15"/>
      <c r="C35" s="16"/>
      <c r="D35" s="15">
        <f>SUM(D27:D34)</f>
        <v>19.5</v>
      </c>
      <c r="E35" s="14">
        <f>SUM(E27:E34)</f>
        <v>0</v>
      </c>
    </row>
    <row r="36" spans="1:5" ht="68.45" customHeight="1" thickBot="1" x14ac:dyDescent="0.3">
      <c r="A36" s="75" t="s">
        <v>12</v>
      </c>
      <c r="B36" s="76"/>
      <c r="C36" s="77"/>
      <c r="D36" s="78"/>
      <c r="E36" s="79"/>
    </row>
    <row r="37" spans="1:5" x14ac:dyDescent="0.25">
      <c r="A37" s="87">
        <v>0.1</v>
      </c>
      <c r="B37" s="89" t="s">
        <v>17</v>
      </c>
      <c r="C37" s="23" t="s">
        <v>16</v>
      </c>
      <c r="D37" s="22">
        <v>1</v>
      </c>
      <c r="E37" s="21"/>
    </row>
    <row r="38" spans="1:5" x14ac:dyDescent="0.25">
      <c r="A38" s="88"/>
      <c r="B38" s="90"/>
      <c r="C38" s="20" t="s">
        <v>15</v>
      </c>
      <c r="D38" s="19">
        <v>1</v>
      </c>
      <c r="E38" s="18"/>
    </row>
    <row r="39" spans="1:5" ht="30" x14ac:dyDescent="0.25">
      <c r="A39" s="88"/>
      <c r="B39" s="90"/>
      <c r="C39" s="20" t="s">
        <v>14</v>
      </c>
      <c r="D39" s="19">
        <v>1</v>
      </c>
      <c r="E39" s="18"/>
    </row>
    <row r="40" spans="1:5" x14ac:dyDescent="0.25">
      <c r="A40" s="88"/>
      <c r="B40" s="90"/>
      <c r="C40" s="20" t="s">
        <v>13</v>
      </c>
      <c r="D40" s="19">
        <v>0.5</v>
      </c>
      <c r="E40" s="18"/>
    </row>
    <row r="41" spans="1:5" ht="15.75" thickBot="1" x14ac:dyDescent="0.3">
      <c r="A41" s="17">
        <f>E41/D41*A37</f>
        <v>0</v>
      </c>
      <c r="B41" s="15"/>
      <c r="C41" s="16"/>
      <c r="D41" s="15">
        <f>SUM(D37:D40)</f>
        <v>3.5</v>
      </c>
      <c r="E41" s="14">
        <f>SUM(E37:E40)</f>
        <v>0</v>
      </c>
    </row>
    <row r="42" spans="1:5" ht="68.45" customHeight="1" thickBot="1" x14ac:dyDescent="0.3">
      <c r="A42" s="97" t="s">
        <v>12</v>
      </c>
      <c r="B42" s="98"/>
      <c r="C42" s="99"/>
      <c r="D42" s="100"/>
      <c r="E42" s="101"/>
    </row>
    <row r="43" spans="1:5" ht="16.5" thickBot="1" x14ac:dyDescent="0.3">
      <c r="A43" s="95" t="s">
        <v>11</v>
      </c>
      <c r="B43" s="96"/>
      <c r="C43" s="13">
        <f>A14+A25+A35+A41</f>
        <v>0</v>
      </c>
      <c r="D43" s="12"/>
      <c r="E43" s="11">
        <f>E14+E25+E35+E41</f>
        <v>0</v>
      </c>
    </row>
    <row r="44" spans="1:5" ht="15.75" thickBot="1" x14ac:dyDescent="0.3"/>
    <row r="45" spans="1:5" ht="15.75" thickBot="1" x14ac:dyDescent="0.3">
      <c r="A45" s="62" t="s">
        <v>10</v>
      </c>
      <c r="B45" s="63"/>
      <c r="C45" s="64"/>
      <c r="D45" s="10" t="s">
        <v>9</v>
      </c>
      <c r="E45" s="10" t="s">
        <v>8</v>
      </c>
    </row>
    <row r="46" spans="1:5" x14ac:dyDescent="0.25">
      <c r="A46" s="8" t="s">
        <v>7</v>
      </c>
      <c r="B46" s="65"/>
      <c r="C46" s="66"/>
      <c r="D46" s="9"/>
      <c r="E46" s="8"/>
    </row>
    <row r="47" spans="1:5" x14ac:dyDescent="0.25">
      <c r="A47" s="6" t="s">
        <v>6</v>
      </c>
      <c r="B47" s="58"/>
      <c r="C47" s="59"/>
      <c r="D47" s="7"/>
      <c r="E47" s="6"/>
    </row>
    <row r="48" spans="1:5" x14ac:dyDescent="0.25">
      <c r="A48" s="6" t="s">
        <v>5</v>
      </c>
      <c r="B48" s="58"/>
      <c r="C48" s="59"/>
      <c r="D48" s="7"/>
      <c r="E48" s="6"/>
    </row>
    <row r="49" spans="1:5" x14ac:dyDescent="0.25">
      <c r="A49" s="6" t="s">
        <v>4</v>
      </c>
      <c r="B49" s="58"/>
      <c r="C49" s="59"/>
      <c r="D49" s="7"/>
      <c r="E49" s="6"/>
    </row>
    <row r="50" spans="1:5" x14ac:dyDescent="0.25">
      <c r="A50" s="6" t="s">
        <v>3</v>
      </c>
      <c r="B50" s="58"/>
      <c r="C50" s="59"/>
      <c r="D50" s="7"/>
      <c r="E50" s="6"/>
    </row>
    <row r="51" spans="1:5" x14ac:dyDescent="0.25">
      <c r="A51" s="6" t="s">
        <v>2</v>
      </c>
      <c r="B51" s="58"/>
      <c r="C51" s="59"/>
      <c r="D51" s="7"/>
      <c r="E51" s="6"/>
    </row>
    <row r="52" spans="1:5" x14ac:dyDescent="0.25">
      <c r="A52" s="6" t="s">
        <v>1</v>
      </c>
      <c r="B52" s="58"/>
      <c r="C52" s="59"/>
      <c r="D52" s="7"/>
      <c r="E52" s="6"/>
    </row>
    <row r="53" spans="1:5" ht="15.75" thickBot="1" x14ac:dyDescent="0.3">
      <c r="A53" s="4" t="s">
        <v>0</v>
      </c>
      <c r="B53" s="60"/>
      <c r="C53" s="61"/>
      <c r="D53" s="5"/>
      <c r="E53" s="4"/>
    </row>
  </sheetData>
  <mergeCells count="36">
    <mergeCell ref="D1:E1"/>
    <mergeCell ref="C36:E36"/>
    <mergeCell ref="A42:B42"/>
    <mergeCell ref="C42:E42"/>
    <mergeCell ref="A5:B5"/>
    <mergeCell ref="A6:B6"/>
    <mergeCell ref="C5:E5"/>
    <mergeCell ref="A8:A13"/>
    <mergeCell ref="B8:B13"/>
    <mergeCell ref="A27:A34"/>
    <mergeCell ref="B27:B34"/>
    <mergeCell ref="A37:A40"/>
    <mergeCell ref="B37:B40"/>
    <mergeCell ref="A43:B43"/>
    <mergeCell ref="A36:B36"/>
    <mergeCell ref="A2:E2"/>
    <mergeCell ref="C15:E15"/>
    <mergeCell ref="A15:B15"/>
    <mergeCell ref="A26:B26"/>
    <mergeCell ref="C26:E26"/>
    <mergeCell ref="A4:B4"/>
    <mergeCell ref="A3:B3"/>
    <mergeCell ref="C4:E4"/>
    <mergeCell ref="C3:E3"/>
    <mergeCell ref="A16:A24"/>
    <mergeCell ref="B16:B24"/>
    <mergeCell ref="C6:E6"/>
    <mergeCell ref="B50:C50"/>
    <mergeCell ref="B51:C51"/>
    <mergeCell ref="B52:C52"/>
    <mergeCell ref="B53:C53"/>
    <mergeCell ref="A45:C45"/>
    <mergeCell ref="B46:C46"/>
    <mergeCell ref="B47:C47"/>
    <mergeCell ref="B48:C48"/>
    <mergeCell ref="B49:C49"/>
  </mergeCells>
  <conditionalFormatting sqref="C43">
    <cfRule type="cellIs" dxfId="2" priority="1" operator="greaterThan">
      <formula>0.8</formula>
    </cfRule>
  </conditionalFormatting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6269E-AA99-4F52-BBA6-7BF6FBCCA670}">
  <dimension ref="A1:E52"/>
  <sheetViews>
    <sheetView topLeftCell="A36" zoomScale="90" zoomScaleNormal="90" workbookViewId="0">
      <selection activeCell="C5" sqref="C5:E5"/>
    </sheetView>
  </sheetViews>
  <sheetFormatPr defaultRowHeight="15" x14ac:dyDescent="0.25"/>
  <cols>
    <col min="1" max="1" width="8.28515625" customWidth="1"/>
    <col min="2" max="2" width="14.28515625" style="3" customWidth="1"/>
    <col min="3" max="3" width="80.7109375" style="36" customWidth="1"/>
    <col min="4" max="4" width="17.28515625" style="1" customWidth="1"/>
    <col min="5" max="5" width="11.7109375" style="1" customWidth="1"/>
    <col min="7" max="7" width="9" customWidth="1"/>
  </cols>
  <sheetData>
    <row r="1" spans="1:5" ht="15.75" x14ac:dyDescent="0.25">
      <c r="A1" s="67" t="s">
        <v>88</v>
      </c>
      <c r="B1" s="68"/>
      <c r="C1" s="68"/>
      <c r="D1" s="68"/>
      <c r="E1" s="69"/>
    </row>
    <row r="2" spans="1:5" x14ac:dyDescent="0.25">
      <c r="A2" s="106" t="s">
        <v>87</v>
      </c>
      <c r="B2" s="107"/>
      <c r="C2" s="82"/>
      <c r="D2" s="82"/>
      <c r="E2" s="83"/>
    </row>
    <row r="3" spans="1:5" x14ac:dyDescent="0.25">
      <c r="A3" s="106" t="s">
        <v>52</v>
      </c>
      <c r="B3" s="107"/>
      <c r="C3" s="82"/>
      <c r="D3" s="82"/>
      <c r="E3" s="83"/>
    </row>
    <row r="4" spans="1:5" x14ac:dyDescent="0.25">
      <c r="A4" s="108" t="s">
        <v>51</v>
      </c>
      <c r="B4" s="109"/>
      <c r="C4" s="82"/>
      <c r="D4" s="82"/>
      <c r="E4" s="83"/>
    </row>
    <row r="5" spans="1:5" ht="111.6" customHeight="1" thickBot="1" x14ac:dyDescent="0.3">
      <c r="A5" s="102" t="s">
        <v>50</v>
      </c>
      <c r="B5" s="103"/>
      <c r="C5" s="91" t="s">
        <v>86</v>
      </c>
      <c r="D5" s="91"/>
      <c r="E5" s="92"/>
    </row>
    <row r="6" spans="1:5" ht="60.75" thickBot="1" x14ac:dyDescent="0.3">
      <c r="A6" s="35" t="s">
        <v>48</v>
      </c>
      <c r="B6" s="33" t="s">
        <v>47</v>
      </c>
      <c r="C6" s="34" t="s">
        <v>46</v>
      </c>
      <c r="D6" s="33" t="s">
        <v>45</v>
      </c>
      <c r="E6" s="32" t="s">
        <v>44</v>
      </c>
    </row>
    <row r="7" spans="1:5" x14ac:dyDescent="0.25">
      <c r="A7" s="110">
        <v>0.15</v>
      </c>
      <c r="B7" s="112" t="s">
        <v>85</v>
      </c>
      <c r="C7" s="41" t="s">
        <v>84</v>
      </c>
      <c r="D7" s="22">
        <v>1</v>
      </c>
      <c r="E7" s="21"/>
    </row>
    <row r="8" spans="1:5" x14ac:dyDescent="0.25">
      <c r="A8" s="111"/>
      <c r="B8" s="113"/>
      <c r="C8" s="40" t="s">
        <v>83</v>
      </c>
      <c r="D8" s="19">
        <v>1</v>
      </c>
      <c r="E8" s="18"/>
    </row>
    <row r="9" spans="1:5" x14ac:dyDescent="0.25">
      <c r="A9" s="104"/>
      <c r="B9" s="105"/>
      <c r="C9" s="40" t="s">
        <v>82</v>
      </c>
      <c r="D9" s="19">
        <v>1</v>
      </c>
      <c r="E9" s="18"/>
    </row>
    <row r="10" spans="1:5" ht="15.75" thickBot="1" x14ac:dyDescent="0.3">
      <c r="A10" s="44">
        <f>E10/D10*A7</f>
        <v>0</v>
      </c>
      <c r="B10" s="38"/>
      <c r="C10" s="37"/>
      <c r="D10" s="26">
        <f>SUM(D7:D9)</f>
        <v>3</v>
      </c>
      <c r="E10" s="25">
        <f>SUM(E7:E9)</f>
        <v>0</v>
      </c>
    </row>
    <row r="11" spans="1:5" s="1" customFormat="1" ht="68.45" customHeight="1" thickBot="1" x14ac:dyDescent="0.3">
      <c r="A11" s="73" t="s">
        <v>12</v>
      </c>
      <c r="B11" s="74"/>
      <c r="C11" s="70"/>
      <c r="D11" s="71"/>
      <c r="E11" s="72"/>
    </row>
    <row r="12" spans="1:5" x14ac:dyDescent="0.25">
      <c r="A12" s="110">
        <v>0.45</v>
      </c>
      <c r="B12" s="112" t="s">
        <v>81</v>
      </c>
      <c r="C12" s="41" t="s">
        <v>80</v>
      </c>
      <c r="D12" s="22">
        <v>0.5</v>
      </c>
      <c r="E12" s="21"/>
    </row>
    <row r="13" spans="1:5" ht="45" x14ac:dyDescent="0.25">
      <c r="A13" s="111"/>
      <c r="B13" s="113"/>
      <c r="C13" s="40" t="s">
        <v>79</v>
      </c>
      <c r="D13" s="19">
        <v>1</v>
      </c>
      <c r="E13" s="18"/>
    </row>
    <row r="14" spans="1:5" x14ac:dyDescent="0.25">
      <c r="A14" s="111"/>
      <c r="B14" s="113"/>
      <c r="C14" s="40" t="s">
        <v>78</v>
      </c>
      <c r="D14" s="19">
        <v>0.5</v>
      </c>
      <c r="E14" s="18"/>
    </row>
    <row r="15" spans="1:5" ht="30" x14ac:dyDescent="0.25">
      <c r="A15" s="111"/>
      <c r="B15" s="113"/>
      <c r="C15" s="40" t="s">
        <v>77</v>
      </c>
      <c r="D15" s="19">
        <v>1</v>
      </c>
      <c r="E15" s="18"/>
    </row>
    <row r="16" spans="1:5" ht="45" x14ac:dyDescent="0.25">
      <c r="A16" s="111"/>
      <c r="B16" s="113"/>
      <c r="C16" s="40" t="s">
        <v>76</v>
      </c>
      <c r="D16" s="19">
        <v>1</v>
      </c>
      <c r="E16" s="18"/>
    </row>
    <row r="17" spans="1:5" x14ac:dyDescent="0.25">
      <c r="A17" s="111"/>
      <c r="B17" s="113"/>
      <c r="C17" s="40" t="s">
        <v>75</v>
      </c>
      <c r="D17" s="19">
        <v>0.5</v>
      </c>
      <c r="E17" s="18"/>
    </row>
    <row r="18" spans="1:5" ht="30" x14ac:dyDescent="0.25">
      <c r="A18" s="111"/>
      <c r="B18" s="113"/>
      <c r="C18" s="40" t="s">
        <v>74</v>
      </c>
      <c r="D18" s="19">
        <v>5</v>
      </c>
      <c r="E18" s="18"/>
    </row>
    <row r="19" spans="1:5" x14ac:dyDescent="0.25">
      <c r="A19" s="111"/>
      <c r="B19" s="113"/>
      <c r="C19" s="40" t="s">
        <v>73</v>
      </c>
      <c r="D19" s="19">
        <v>1</v>
      </c>
      <c r="E19" s="18"/>
    </row>
    <row r="20" spans="1:5" x14ac:dyDescent="0.25">
      <c r="A20" s="111"/>
      <c r="B20" s="113"/>
      <c r="C20" s="40" t="s">
        <v>72</v>
      </c>
      <c r="D20" s="19">
        <v>1</v>
      </c>
      <c r="E20" s="18"/>
    </row>
    <row r="21" spans="1:5" x14ac:dyDescent="0.25">
      <c r="A21" s="111"/>
      <c r="B21" s="113"/>
      <c r="C21" s="40" t="s">
        <v>71</v>
      </c>
      <c r="D21" s="19">
        <v>1</v>
      </c>
      <c r="E21" s="18"/>
    </row>
    <row r="22" spans="1:5" ht="30" x14ac:dyDescent="0.25">
      <c r="A22" s="111"/>
      <c r="B22" s="113"/>
      <c r="C22" s="40" t="s">
        <v>70</v>
      </c>
      <c r="D22" s="19">
        <v>1</v>
      </c>
      <c r="E22" s="18"/>
    </row>
    <row r="23" spans="1:5" ht="45" x14ac:dyDescent="0.25">
      <c r="A23" s="104"/>
      <c r="B23" s="105"/>
      <c r="C23" s="40" t="s">
        <v>69</v>
      </c>
      <c r="D23" s="19">
        <v>1</v>
      </c>
      <c r="E23" s="18"/>
    </row>
    <row r="24" spans="1:5" ht="15.75" thickBot="1" x14ac:dyDescent="0.3">
      <c r="A24" s="17">
        <f>E24/D24*A12</f>
        <v>0</v>
      </c>
      <c r="B24" s="43"/>
      <c r="C24" s="42"/>
      <c r="D24" s="15">
        <f>SUM(D12:D23)</f>
        <v>14.5</v>
      </c>
      <c r="E24" s="14">
        <f>SUM(E12:E23)</f>
        <v>0</v>
      </c>
    </row>
    <row r="25" spans="1:5" s="1" customFormat="1" ht="68.45" customHeight="1" thickBot="1" x14ac:dyDescent="0.3">
      <c r="A25" s="73" t="s">
        <v>12</v>
      </c>
      <c r="B25" s="74"/>
      <c r="C25" s="70"/>
      <c r="D25" s="71"/>
      <c r="E25" s="72"/>
    </row>
    <row r="26" spans="1:5" x14ac:dyDescent="0.25">
      <c r="A26" s="93">
        <v>0.25</v>
      </c>
      <c r="B26" s="89" t="s">
        <v>68</v>
      </c>
      <c r="C26" s="41" t="s">
        <v>67</v>
      </c>
      <c r="D26" s="22">
        <v>1</v>
      </c>
      <c r="E26" s="21"/>
    </row>
    <row r="27" spans="1:5" ht="30" x14ac:dyDescent="0.25">
      <c r="A27" s="94"/>
      <c r="B27" s="90"/>
      <c r="C27" s="40" t="s">
        <v>66</v>
      </c>
      <c r="D27" s="19">
        <v>1</v>
      </c>
      <c r="E27" s="18"/>
    </row>
    <row r="28" spans="1:5" x14ac:dyDescent="0.25">
      <c r="A28" s="94"/>
      <c r="B28" s="90"/>
      <c r="C28" s="40" t="s">
        <v>65</v>
      </c>
      <c r="D28" s="19">
        <v>1</v>
      </c>
      <c r="E28" s="18"/>
    </row>
    <row r="29" spans="1:5" ht="30" x14ac:dyDescent="0.25">
      <c r="A29" s="94"/>
      <c r="B29" s="90"/>
      <c r="C29" s="40" t="s">
        <v>64</v>
      </c>
      <c r="D29" s="19">
        <v>1</v>
      </c>
      <c r="E29" s="18"/>
    </row>
    <row r="30" spans="1:5" ht="30" x14ac:dyDescent="0.25">
      <c r="A30" s="94"/>
      <c r="B30" s="90"/>
      <c r="C30" s="40" t="s">
        <v>63</v>
      </c>
      <c r="D30" s="19">
        <v>0.5</v>
      </c>
      <c r="E30" s="18"/>
    </row>
    <row r="31" spans="1:5" ht="30" x14ac:dyDescent="0.25">
      <c r="A31" s="94"/>
      <c r="B31" s="90"/>
      <c r="C31" s="40" t="s">
        <v>62</v>
      </c>
      <c r="D31" s="19">
        <v>1</v>
      </c>
      <c r="E31" s="18"/>
    </row>
    <row r="32" spans="1:5" x14ac:dyDescent="0.25">
      <c r="A32" s="94"/>
      <c r="B32" s="90"/>
      <c r="C32" s="40" t="s">
        <v>61</v>
      </c>
      <c r="D32" s="19">
        <v>1</v>
      </c>
      <c r="E32" s="18"/>
    </row>
    <row r="33" spans="1:5" x14ac:dyDescent="0.25">
      <c r="A33" s="94"/>
      <c r="B33" s="90"/>
      <c r="C33" s="40" t="s">
        <v>60</v>
      </c>
      <c r="D33" s="19">
        <v>1</v>
      </c>
      <c r="E33" s="18"/>
    </row>
    <row r="34" spans="1:5" ht="15.75" thickBot="1" x14ac:dyDescent="0.3">
      <c r="A34" s="17">
        <f>E34/D34*A26</f>
        <v>0</v>
      </c>
      <c r="B34" s="43"/>
      <c r="C34" s="42"/>
      <c r="D34" s="15">
        <f>SUM(D26:D33)</f>
        <v>7.5</v>
      </c>
      <c r="E34" s="14">
        <f>SUM(E26:E33)</f>
        <v>0</v>
      </c>
    </row>
    <row r="35" spans="1:5" s="1" customFormat="1" ht="68.45" customHeight="1" thickBot="1" x14ac:dyDescent="0.3">
      <c r="A35" s="73" t="s">
        <v>12</v>
      </c>
      <c r="B35" s="74"/>
      <c r="C35" s="70"/>
      <c r="D35" s="71"/>
      <c r="E35" s="72"/>
    </row>
    <row r="36" spans="1:5" ht="30" x14ac:dyDescent="0.25">
      <c r="A36" s="87">
        <v>0.15</v>
      </c>
      <c r="B36" s="89" t="s">
        <v>59</v>
      </c>
      <c r="C36" s="41" t="s">
        <v>58</v>
      </c>
      <c r="D36" s="22">
        <v>1</v>
      </c>
      <c r="E36" s="21"/>
    </row>
    <row r="37" spans="1:5" x14ac:dyDescent="0.25">
      <c r="A37" s="88"/>
      <c r="B37" s="90"/>
      <c r="C37" s="40" t="s">
        <v>57</v>
      </c>
      <c r="D37" s="19">
        <v>1</v>
      </c>
      <c r="E37" s="18"/>
    </row>
    <row r="38" spans="1:5" ht="45" x14ac:dyDescent="0.25">
      <c r="A38" s="88"/>
      <c r="B38" s="90"/>
      <c r="C38" s="40" t="s">
        <v>56</v>
      </c>
      <c r="D38" s="19">
        <v>0.5</v>
      </c>
      <c r="E38" s="18"/>
    </row>
    <row r="39" spans="1:5" x14ac:dyDescent="0.25">
      <c r="A39" s="88"/>
      <c r="B39" s="90"/>
      <c r="C39" s="40" t="s">
        <v>55</v>
      </c>
      <c r="D39" s="19">
        <v>1</v>
      </c>
      <c r="E39" s="18"/>
    </row>
    <row r="40" spans="1:5" ht="15.75" thickBot="1" x14ac:dyDescent="0.3">
      <c r="A40" s="39">
        <f>E40/D40*A36</f>
        <v>0</v>
      </c>
      <c r="B40" s="38"/>
      <c r="C40" s="37"/>
      <c r="D40" s="26">
        <f>SUM(D36:D39)</f>
        <v>3.5</v>
      </c>
      <c r="E40" s="25">
        <f>SUM(E36:E39)</f>
        <v>0</v>
      </c>
    </row>
    <row r="41" spans="1:5" s="1" customFormat="1" ht="68.45" customHeight="1" thickBot="1" x14ac:dyDescent="0.3">
      <c r="A41" s="73" t="s">
        <v>12</v>
      </c>
      <c r="B41" s="74"/>
      <c r="C41" s="70"/>
      <c r="D41" s="71"/>
      <c r="E41" s="72"/>
    </row>
    <row r="42" spans="1:5" ht="16.5" thickBot="1" x14ac:dyDescent="0.3">
      <c r="A42" s="95" t="s">
        <v>11</v>
      </c>
      <c r="B42" s="96"/>
      <c r="C42" s="13">
        <f>A10+A24+A34+A40</f>
        <v>0</v>
      </c>
      <c r="D42" s="12"/>
      <c r="E42" s="11"/>
    </row>
    <row r="43" spans="1:5" ht="15.75" thickBot="1" x14ac:dyDescent="0.3"/>
    <row r="44" spans="1:5" ht="15.75" thickBot="1" x14ac:dyDescent="0.3">
      <c r="A44" s="62" t="s">
        <v>10</v>
      </c>
      <c r="B44" s="63"/>
      <c r="C44" s="64"/>
      <c r="D44" s="10" t="s">
        <v>9</v>
      </c>
      <c r="E44" s="10" t="s">
        <v>8</v>
      </c>
    </row>
    <row r="45" spans="1:5" x14ac:dyDescent="0.25">
      <c r="A45" s="8" t="s">
        <v>7</v>
      </c>
      <c r="B45" s="65"/>
      <c r="C45" s="66"/>
      <c r="D45" s="9"/>
      <c r="E45" s="8"/>
    </row>
    <row r="46" spans="1:5" x14ac:dyDescent="0.25">
      <c r="A46" s="6" t="s">
        <v>6</v>
      </c>
      <c r="B46" s="58"/>
      <c r="C46" s="59"/>
      <c r="D46" s="7"/>
      <c r="E46" s="6"/>
    </row>
    <row r="47" spans="1:5" x14ac:dyDescent="0.25">
      <c r="A47" s="6" t="s">
        <v>5</v>
      </c>
      <c r="B47" s="58"/>
      <c r="C47" s="59"/>
      <c r="D47" s="7"/>
      <c r="E47" s="6"/>
    </row>
    <row r="48" spans="1:5" x14ac:dyDescent="0.25">
      <c r="A48" s="6" t="s">
        <v>4</v>
      </c>
      <c r="B48" s="58"/>
      <c r="C48" s="59"/>
      <c r="D48" s="7"/>
      <c r="E48" s="6"/>
    </row>
    <row r="49" spans="1:5" x14ac:dyDescent="0.25">
      <c r="A49" s="6" t="s">
        <v>3</v>
      </c>
      <c r="B49" s="58"/>
      <c r="C49" s="59"/>
      <c r="D49" s="7"/>
      <c r="E49" s="6"/>
    </row>
    <row r="50" spans="1:5" x14ac:dyDescent="0.25">
      <c r="A50" s="6" t="s">
        <v>2</v>
      </c>
      <c r="B50" s="58"/>
      <c r="C50" s="59"/>
      <c r="D50" s="7"/>
      <c r="E50" s="6"/>
    </row>
    <row r="51" spans="1:5" x14ac:dyDescent="0.25">
      <c r="A51" s="6" t="s">
        <v>1</v>
      </c>
      <c r="B51" s="58"/>
      <c r="C51" s="59"/>
      <c r="D51" s="7"/>
      <c r="E51" s="6"/>
    </row>
    <row r="52" spans="1:5" ht="15.75" thickBot="1" x14ac:dyDescent="0.3">
      <c r="A52" s="4" t="s">
        <v>0</v>
      </c>
      <c r="B52" s="60"/>
      <c r="C52" s="61"/>
      <c r="D52" s="5"/>
      <c r="E52" s="4"/>
    </row>
  </sheetData>
  <mergeCells count="35">
    <mergeCell ref="A36:A39"/>
    <mergeCell ref="B36:B39"/>
    <mergeCell ref="A42:B42"/>
    <mergeCell ref="A41:B41"/>
    <mergeCell ref="A7:A9"/>
    <mergeCell ref="B7:B9"/>
    <mergeCell ref="A12:A23"/>
    <mergeCell ref="B12:B23"/>
    <mergeCell ref="A5:B5"/>
    <mergeCell ref="A11:B11"/>
    <mergeCell ref="C5:E5"/>
    <mergeCell ref="A1:E1"/>
    <mergeCell ref="A2:B2"/>
    <mergeCell ref="C2:E2"/>
    <mergeCell ref="A3:B3"/>
    <mergeCell ref="C3:E3"/>
    <mergeCell ref="A4:B4"/>
    <mergeCell ref="C4:E4"/>
    <mergeCell ref="C11:E11"/>
    <mergeCell ref="A25:B25"/>
    <mergeCell ref="C25:E25"/>
    <mergeCell ref="A35:B35"/>
    <mergeCell ref="C35:E35"/>
    <mergeCell ref="A26:A33"/>
    <mergeCell ref="B26:B33"/>
    <mergeCell ref="B49:C49"/>
    <mergeCell ref="B50:C50"/>
    <mergeCell ref="B51:C51"/>
    <mergeCell ref="B52:C52"/>
    <mergeCell ref="C41:E41"/>
    <mergeCell ref="A44:C44"/>
    <mergeCell ref="B45:C45"/>
    <mergeCell ref="B46:C46"/>
    <mergeCell ref="B47:C47"/>
    <mergeCell ref="B48:C48"/>
  </mergeCells>
  <conditionalFormatting sqref="C42">
    <cfRule type="cellIs" dxfId="1" priority="1" operator="greaterThan">
      <formula>0.8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D51F2-4E0A-4301-B913-001BE7AFA921}">
  <dimension ref="A1:E51"/>
  <sheetViews>
    <sheetView zoomScale="90" zoomScaleNormal="90" workbookViewId="0">
      <selection activeCell="C22" sqref="C22"/>
    </sheetView>
  </sheetViews>
  <sheetFormatPr defaultRowHeight="15" x14ac:dyDescent="0.25"/>
  <cols>
    <col min="1" max="1" width="8.28515625" customWidth="1"/>
    <col min="2" max="2" width="14.28515625" style="3" customWidth="1"/>
    <col min="3" max="3" width="80.42578125" style="36" customWidth="1"/>
    <col min="4" max="4" width="16.85546875" style="45" customWidth="1"/>
    <col min="5" max="5" width="12" style="45" customWidth="1"/>
    <col min="7" max="7" width="9" customWidth="1"/>
  </cols>
  <sheetData>
    <row r="1" spans="1:5" ht="15.75" x14ac:dyDescent="0.25">
      <c r="A1" s="67" t="s">
        <v>98</v>
      </c>
      <c r="B1" s="68"/>
      <c r="C1" s="68"/>
      <c r="D1" s="68"/>
      <c r="E1" s="69"/>
    </row>
    <row r="2" spans="1:5" x14ac:dyDescent="0.25">
      <c r="A2" s="106" t="s">
        <v>87</v>
      </c>
      <c r="B2" s="107"/>
      <c r="C2" s="82"/>
      <c r="D2" s="82"/>
      <c r="E2" s="83"/>
    </row>
    <row r="3" spans="1:5" x14ac:dyDescent="0.25">
      <c r="A3" s="106" t="s">
        <v>52</v>
      </c>
      <c r="B3" s="107"/>
      <c r="C3" s="82"/>
      <c r="D3" s="82"/>
      <c r="E3" s="83"/>
    </row>
    <row r="4" spans="1:5" x14ac:dyDescent="0.25">
      <c r="A4" s="108" t="s">
        <v>51</v>
      </c>
      <c r="B4" s="109"/>
      <c r="C4" s="82"/>
      <c r="D4" s="82"/>
      <c r="E4" s="83"/>
    </row>
    <row r="5" spans="1:5" ht="111" customHeight="1" thickBot="1" x14ac:dyDescent="0.3">
      <c r="A5" s="102" t="s">
        <v>50</v>
      </c>
      <c r="B5" s="103"/>
      <c r="C5" s="91" t="s">
        <v>97</v>
      </c>
      <c r="D5" s="91"/>
      <c r="E5" s="92"/>
    </row>
    <row r="6" spans="1:5" ht="60.75" thickBot="1" x14ac:dyDescent="0.3">
      <c r="A6" s="35" t="s">
        <v>48</v>
      </c>
      <c r="B6" s="33" t="s">
        <v>47</v>
      </c>
      <c r="C6" s="34" t="s">
        <v>46</v>
      </c>
      <c r="D6" s="33" t="s">
        <v>45</v>
      </c>
      <c r="E6" s="32" t="s">
        <v>96</v>
      </c>
    </row>
    <row r="7" spans="1:5" x14ac:dyDescent="0.25">
      <c r="A7" s="87">
        <v>0.1</v>
      </c>
      <c r="B7" s="89" t="s">
        <v>95</v>
      </c>
      <c r="C7" s="41" t="s">
        <v>94</v>
      </c>
      <c r="D7" s="54">
        <v>1</v>
      </c>
      <c r="E7" s="53"/>
    </row>
    <row r="8" spans="1:5" x14ac:dyDescent="0.25">
      <c r="A8" s="88"/>
      <c r="B8" s="90"/>
      <c r="C8" s="40" t="s">
        <v>93</v>
      </c>
      <c r="D8" s="49">
        <v>1</v>
      </c>
      <c r="E8" s="48"/>
    </row>
    <row r="9" spans="1:5" ht="15.75" thickBot="1" x14ac:dyDescent="0.3">
      <c r="A9" s="57">
        <f>E9/D9*A7</f>
        <v>0</v>
      </c>
      <c r="B9" s="43"/>
      <c r="C9" s="42"/>
      <c r="D9" s="56">
        <f>SUM(D7:D8)</f>
        <v>2</v>
      </c>
      <c r="E9" s="55">
        <f>SUM(E7:E8)</f>
        <v>0</v>
      </c>
    </row>
    <row r="10" spans="1:5" s="1" customFormat="1" ht="68.45" customHeight="1" thickBot="1" x14ac:dyDescent="0.3">
      <c r="A10" s="73" t="s">
        <v>12</v>
      </c>
      <c r="B10" s="74"/>
      <c r="C10" s="70"/>
      <c r="D10" s="71"/>
      <c r="E10" s="72"/>
    </row>
    <row r="11" spans="1:5" x14ac:dyDescent="0.25">
      <c r="A11" s="111">
        <v>0.45</v>
      </c>
      <c r="B11" s="113" t="s">
        <v>92</v>
      </c>
      <c r="C11" s="52" t="s">
        <v>80</v>
      </c>
      <c r="D11" s="51">
        <v>0.5</v>
      </c>
      <c r="E11" s="50"/>
    </row>
    <row r="12" spans="1:5" ht="45" x14ac:dyDescent="0.25">
      <c r="A12" s="111"/>
      <c r="B12" s="113"/>
      <c r="C12" s="40" t="s">
        <v>79</v>
      </c>
      <c r="D12" s="49">
        <v>1</v>
      </c>
      <c r="E12" s="48"/>
    </row>
    <row r="13" spans="1:5" x14ac:dyDescent="0.25">
      <c r="A13" s="111"/>
      <c r="B13" s="113"/>
      <c r="C13" s="40" t="s">
        <v>78</v>
      </c>
      <c r="D13" s="49">
        <v>0.5</v>
      </c>
      <c r="E13" s="48"/>
    </row>
    <row r="14" spans="1:5" ht="30" x14ac:dyDescent="0.25">
      <c r="A14" s="111"/>
      <c r="B14" s="113"/>
      <c r="C14" s="40" t="s">
        <v>77</v>
      </c>
      <c r="D14" s="49">
        <v>1</v>
      </c>
      <c r="E14" s="48"/>
    </row>
    <row r="15" spans="1:5" ht="45" x14ac:dyDescent="0.25">
      <c r="A15" s="111"/>
      <c r="B15" s="113"/>
      <c r="C15" s="40" t="s">
        <v>76</v>
      </c>
      <c r="D15" s="49">
        <v>1</v>
      </c>
      <c r="E15" s="48"/>
    </row>
    <row r="16" spans="1:5" x14ac:dyDescent="0.25">
      <c r="A16" s="111"/>
      <c r="B16" s="113"/>
      <c r="C16" s="40" t="s">
        <v>75</v>
      </c>
      <c r="D16" s="49">
        <v>0.5</v>
      </c>
      <c r="E16" s="48"/>
    </row>
    <row r="17" spans="1:5" ht="30" x14ac:dyDescent="0.25">
      <c r="A17" s="111"/>
      <c r="B17" s="113"/>
      <c r="C17" s="40" t="s">
        <v>74</v>
      </c>
      <c r="D17" s="49">
        <v>5</v>
      </c>
      <c r="E17" s="48"/>
    </row>
    <row r="18" spans="1:5" x14ac:dyDescent="0.25">
      <c r="A18" s="111"/>
      <c r="B18" s="113"/>
      <c r="C18" s="40" t="s">
        <v>73</v>
      </c>
      <c r="D18" s="49">
        <v>1</v>
      </c>
      <c r="E18" s="48"/>
    </row>
    <row r="19" spans="1:5" x14ac:dyDescent="0.25">
      <c r="A19" s="111"/>
      <c r="B19" s="113"/>
      <c r="C19" s="40" t="s">
        <v>72</v>
      </c>
      <c r="D19" s="49">
        <v>1</v>
      </c>
      <c r="E19" s="48"/>
    </row>
    <row r="20" spans="1:5" x14ac:dyDescent="0.25">
      <c r="A20" s="111"/>
      <c r="B20" s="113"/>
      <c r="C20" s="40" t="s">
        <v>71</v>
      </c>
      <c r="D20" s="49">
        <v>1</v>
      </c>
      <c r="E20" s="48"/>
    </row>
    <row r="21" spans="1:5" ht="30" x14ac:dyDescent="0.25">
      <c r="A21" s="111"/>
      <c r="B21" s="113"/>
      <c r="C21" s="40" t="s">
        <v>70</v>
      </c>
      <c r="D21" s="49">
        <v>1</v>
      </c>
      <c r="E21" s="48"/>
    </row>
    <row r="22" spans="1:5" ht="45" x14ac:dyDescent="0.25">
      <c r="A22" s="111"/>
      <c r="B22" s="113"/>
      <c r="C22" s="40" t="s">
        <v>69</v>
      </c>
      <c r="D22" s="49">
        <v>1</v>
      </c>
      <c r="E22" s="48"/>
    </row>
    <row r="23" spans="1:5" ht="15.75" thickBot="1" x14ac:dyDescent="0.3">
      <c r="A23" s="17">
        <f>E23/D23*A11</f>
        <v>0</v>
      </c>
      <c r="B23" s="43"/>
      <c r="C23" s="42"/>
      <c r="D23" s="56">
        <f>SUM(D11:D22)</f>
        <v>14.5</v>
      </c>
      <c r="E23" s="55">
        <f>SUM(E11:E22)</f>
        <v>0</v>
      </c>
    </row>
    <row r="24" spans="1:5" s="1" customFormat="1" ht="68.45" customHeight="1" thickBot="1" x14ac:dyDescent="0.3">
      <c r="A24" s="73" t="s">
        <v>12</v>
      </c>
      <c r="B24" s="74"/>
      <c r="C24" s="70"/>
      <c r="D24" s="71"/>
      <c r="E24" s="72"/>
    </row>
    <row r="25" spans="1:5" x14ac:dyDescent="0.25">
      <c r="A25" s="93">
        <v>0.25</v>
      </c>
      <c r="B25" s="89" t="s">
        <v>91</v>
      </c>
      <c r="C25" s="41" t="s">
        <v>67</v>
      </c>
      <c r="D25" s="54">
        <v>1</v>
      </c>
      <c r="E25" s="53"/>
    </row>
    <row r="26" spans="1:5" ht="30" x14ac:dyDescent="0.25">
      <c r="A26" s="94"/>
      <c r="B26" s="90"/>
      <c r="C26" s="40" t="s">
        <v>66</v>
      </c>
      <c r="D26" s="49">
        <v>1</v>
      </c>
      <c r="E26" s="48"/>
    </row>
    <row r="27" spans="1:5" x14ac:dyDescent="0.25">
      <c r="A27" s="94"/>
      <c r="B27" s="90"/>
      <c r="C27" s="40" t="s">
        <v>65</v>
      </c>
      <c r="D27" s="49">
        <v>1</v>
      </c>
      <c r="E27" s="48"/>
    </row>
    <row r="28" spans="1:5" ht="30" x14ac:dyDescent="0.25">
      <c r="A28" s="94"/>
      <c r="B28" s="90"/>
      <c r="C28" s="40" t="s">
        <v>64</v>
      </c>
      <c r="D28" s="49">
        <v>1</v>
      </c>
      <c r="E28" s="48"/>
    </row>
    <row r="29" spans="1:5" ht="30" x14ac:dyDescent="0.25">
      <c r="A29" s="94"/>
      <c r="B29" s="90"/>
      <c r="C29" s="40" t="s">
        <v>63</v>
      </c>
      <c r="D29" s="49">
        <v>0.5</v>
      </c>
      <c r="E29" s="48"/>
    </row>
    <row r="30" spans="1:5" ht="30" x14ac:dyDescent="0.25">
      <c r="A30" s="94"/>
      <c r="B30" s="90"/>
      <c r="C30" s="40" t="s">
        <v>62</v>
      </c>
      <c r="D30" s="49">
        <v>1</v>
      </c>
      <c r="E30" s="48"/>
    </row>
    <row r="31" spans="1:5" x14ac:dyDescent="0.25">
      <c r="A31" s="94"/>
      <c r="B31" s="90"/>
      <c r="C31" s="40" t="s">
        <v>61</v>
      </c>
      <c r="D31" s="49">
        <v>1</v>
      </c>
      <c r="E31" s="48"/>
    </row>
    <row r="32" spans="1:5" x14ac:dyDescent="0.25">
      <c r="A32" s="94"/>
      <c r="B32" s="90"/>
      <c r="C32" s="40" t="s">
        <v>60</v>
      </c>
      <c r="D32" s="49">
        <v>1</v>
      </c>
      <c r="E32" s="48"/>
    </row>
    <row r="33" spans="1:5" ht="15.75" thickBot="1" x14ac:dyDescent="0.3">
      <c r="A33" s="17">
        <f>E33/D33*A25</f>
        <v>0</v>
      </c>
      <c r="B33" s="43"/>
      <c r="C33" s="42"/>
      <c r="D33" s="56">
        <f>SUM(D25:D32)</f>
        <v>7.5</v>
      </c>
      <c r="E33" s="55">
        <f>SUM(E25:E32)</f>
        <v>0</v>
      </c>
    </row>
    <row r="34" spans="1:5" s="1" customFormat="1" ht="68.45" customHeight="1" thickBot="1" x14ac:dyDescent="0.3">
      <c r="A34" s="73" t="s">
        <v>12</v>
      </c>
      <c r="B34" s="74"/>
      <c r="C34" s="70"/>
      <c r="D34" s="71"/>
      <c r="E34" s="72"/>
    </row>
    <row r="35" spans="1:5" ht="30" x14ac:dyDescent="0.25">
      <c r="A35" s="87">
        <v>0.15</v>
      </c>
      <c r="B35" s="89" t="s">
        <v>90</v>
      </c>
      <c r="C35" s="41" t="s">
        <v>58</v>
      </c>
      <c r="D35" s="54">
        <v>1</v>
      </c>
      <c r="E35" s="53"/>
    </row>
    <row r="36" spans="1:5" x14ac:dyDescent="0.25">
      <c r="A36" s="104"/>
      <c r="B36" s="105"/>
      <c r="C36" s="52" t="s">
        <v>57</v>
      </c>
      <c r="D36" s="51">
        <v>1</v>
      </c>
      <c r="E36" s="50"/>
    </row>
    <row r="37" spans="1:5" ht="45" x14ac:dyDescent="0.25">
      <c r="A37" s="88"/>
      <c r="B37" s="90"/>
      <c r="C37" s="40" t="s">
        <v>56</v>
      </c>
      <c r="D37" s="49">
        <v>0.5</v>
      </c>
      <c r="E37" s="48"/>
    </row>
    <row r="38" spans="1:5" x14ac:dyDescent="0.25">
      <c r="A38" s="88"/>
      <c r="B38" s="90"/>
      <c r="C38" s="40" t="s">
        <v>89</v>
      </c>
      <c r="D38" s="49">
        <v>1</v>
      </c>
      <c r="E38" s="48"/>
    </row>
    <row r="39" spans="1:5" ht="15.75" thickBot="1" x14ac:dyDescent="0.3">
      <c r="A39" s="39">
        <f>E39/D39*A35</f>
        <v>0</v>
      </c>
      <c r="B39" s="38"/>
      <c r="C39" s="37"/>
      <c r="D39" s="47">
        <f>SUM(D35:D38)</f>
        <v>3.5</v>
      </c>
      <c r="E39" s="46">
        <f>SUM(E35:E38)</f>
        <v>0</v>
      </c>
    </row>
    <row r="40" spans="1:5" s="1" customFormat="1" ht="68.45" customHeight="1" thickBot="1" x14ac:dyDescent="0.3">
      <c r="A40" s="73" t="s">
        <v>12</v>
      </c>
      <c r="B40" s="74"/>
      <c r="C40" s="70"/>
      <c r="D40" s="71"/>
      <c r="E40" s="72"/>
    </row>
    <row r="41" spans="1:5" ht="16.5" thickBot="1" x14ac:dyDescent="0.3">
      <c r="A41" s="95" t="s">
        <v>11</v>
      </c>
      <c r="B41" s="96"/>
      <c r="C41" s="13">
        <f>A9+A23+A33+A39</f>
        <v>0</v>
      </c>
      <c r="D41" s="12"/>
      <c r="E41" s="11"/>
    </row>
    <row r="42" spans="1:5" ht="15.75" thickBot="1" x14ac:dyDescent="0.3"/>
    <row r="43" spans="1:5" ht="15.75" thickBot="1" x14ac:dyDescent="0.3">
      <c r="A43" s="62" t="s">
        <v>10</v>
      </c>
      <c r="B43" s="63"/>
      <c r="C43" s="64"/>
      <c r="D43" s="10" t="s">
        <v>9</v>
      </c>
      <c r="E43" s="10" t="s">
        <v>8</v>
      </c>
    </row>
    <row r="44" spans="1:5" x14ac:dyDescent="0.25">
      <c r="A44" s="8" t="s">
        <v>7</v>
      </c>
      <c r="B44" s="65"/>
      <c r="C44" s="66"/>
      <c r="D44" s="9"/>
      <c r="E44" s="8"/>
    </row>
    <row r="45" spans="1:5" x14ac:dyDescent="0.25">
      <c r="A45" s="6" t="s">
        <v>6</v>
      </c>
      <c r="B45" s="58"/>
      <c r="C45" s="59"/>
      <c r="D45" s="7"/>
      <c r="E45" s="6"/>
    </row>
    <row r="46" spans="1:5" x14ac:dyDescent="0.25">
      <c r="A46" s="6" t="s">
        <v>5</v>
      </c>
      <c r="B46" s="58"/>
      <c r="C46" s="59"/>
      <c r="D46" s="7"/>
      <c r="E46" s="6"/>
    </row>
    <row r="47" spans="1:5" x14ac:dyDescent="0.25">
      <c r="A47" s="6" t="s">
        <v>4</v>
      </c>
      <c r="B47" s="58"/>
      <c r="C47" s="59"/>
      <c r="D47" s="7"/>
      <c r="E47" s="6"/>
    </row>
    <row r="48" spans="1:5" x14ac:dyDescent="0.25">
      <c r="A48" s="6" t="s">
        <v>3</v>
      </c>
      <c r="B48" s="58"/>
      <c r="C48" s="59"/>
      <c r="D48" s="7"/>
      <c r="E48" s="6"/>
    </row>
    <row r="49" spans="1:5" x14ac:dyDescent="0.25">
      <c r="A49" s="6" t="s">
        <v>2</v>
      </c>
      <c r="B49" s="58"/>
      <c r="C49" s="59"/>
      <c r="D49" s="7"/>
      <c r="E49" s="6"/>
    </row>
    <row r="50" spans="1:5" x14ac:dyDescent="0.25">
      <c r="A50" s="6" t="s">
        <v>1</v>
      </c>
      <c r="B50" s="58"/>
      <c r="C50" s="59"/>
      <c r="D50" s="7"/>
      <c r="E50" s="6"/>
    </row>
    <row r="51" spans="1:5" ht="15.75" thickBot="1" x14ac:dyDescent="0.3">
      <c r="A51" s="4" t="s">
        <v>0</v>
      </c>
      <c r="B51" s="60"/>
      <c r="C51" s="61"/>
      <c r="D51" s="5"/>
      <c r="E51" s="4"/>
    </row>
  </sheetData>
  <mergeCells count="35">
    <mergeCell ref="A35:A38"/>
    <mergeCell ref="B35:B38"/>
    <mergeCell ref="A41:B41"/>
    <mergeCell ref="A7:A8"/>
    <mergeCell ref="B7:B8"/>
    <mergeCell ref="A11:A22"/>
    <mergeCell ref="B11:B22"/>
    <mergeCell ref="A25:A32"/>
    <mergeCell ref="A10:B10"/>
    <mergeCell ref="A40:B40"/>
    <mergeCell ref="A5:B5"/>
    <mergeCell ref="C5:E5"/>
    <mergeCell ref="A1:E1"/>
    <mergeCell ref="A2:B2"/>
    <mergeCell ref="C2:E2"/>
    <mergeCell ref="A3:B3"/>
    <mergeCell ref="C3:E3"/>
    <mergeCell ref="A4:B4"/>
    <mergeCell ref="C4:E4"/>
    <mergeCell ref="C10:E10"/>
    <mergeCell ref="A24:B24"/>
    <mergeCell ref="C24:E24"/>
    <mergeCell ref="A34:B34"/>
    <mergeCell ref="C34:E34"/>
    <mergeCell ref="B25:B32"/>
    <mergeCell ref="B48:C48"/>
    <mergeCell ref="B49:C49"/>
    <mergeCell ref="B50:C50"/>
    <mergeCell ref="B51:C51"/>
    <mergeCell ref="C40:E40"/>
    <mergeCell ref="A43:C43"/>
    <mergeCell ref="B44:C44"/>
    <mergeCell ref="B45:C45"/>
    <mergeCell ref="B46:C46"/>
    <mergeCell ref="B47:C47"/>
  </mergeCells>
  <conditionalFormatting sqref="C41">
    <cfRule type="cellIs" dxfId="0" priority="1" operator="greaterThan">
      <formula>0.8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Lett </vt:lpstr>
      <vt:lpstr>IT suhtlus </vt:lpstr>
      <vt:lpstr>E-kiri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Lorents</dc:creator>
  <cp:lastModifiedBy>@@B92mRf5XBzN6HpnDxYcRZRyjpjnA</cp:lastModifiedBy>
  <dcterms:created xsi:type="dcterms:W3CDTF">2024-08-29T11:34:17Z</dcterms:created>
  <dcterms:modified xsi:type="dcterms:W3CDTF">2024-10-13T09:21:08Z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238480911</vt:i4>
  </property>
  <property fmtid="{D5CDD505-2E9C-101B-9397-08002B2CF9AE}" pid="3" name="_NewReviewCycle">
    <vt:lpwstr/>
  </property>
  <property fmtid="{D5CDD505-2E9C-101B-9397-08002B2CF9AE}" pid="4" name="_EmailSubject">
    <vt:lpwstr>Hea teeninduse kokkulepped -  materjalid tutvumiseks 3.09 arutelukoosolekuks</vt:lpwstr>
  </property>
  <property fmtid="{D5CDD505-2E9C-101B-9397-08002B2CF9AE}" pid="5" name="_AuthorEmail">
    <vt:lpwstr>mare.sillaots@sotsiaalkindlustusamet.ee</vt:lpwstr>
  </property>
  <property fmtid="{D5CDD505-2E9C-101B-9397-08002B2CF9AE}" pid="6" name="_AuthorEmailDisplayName">
    <vt:lpwstr>Mare Sillaots</vt:lpwstr>
  </property>
  <property fmtid="{D5CDD505-2E9C-101B-9397-08002B2CF9AE}" pid="7" name="_ReviewingToolsShownOnce">
    <vt:lpwstr/>
  </property>
  <property fmtid="{D5CDD505-2E9C-101B-9397-08002B2CF9AE}" pid="8" name="delta_regNumber">
    <vt:lpwstr>{viit}</vt:lpwstr>
  </property>
  <property fmtid="{D5CDD505-2E9C-101B-9397-08002B2CF9AE}" pid="9" name="delta_regDateTime">
    <vt:lpwstr>{reg.kpv}</vt:lpwstr>
  </property>
</Properties>
</file>